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785" yWindow="-45" windowWidth="20460" windowHeight="11265" activeTab="1"/>
  </bookViews>
  <sheets>
    <sheet name="Pontuação Curriculo" sheetId="2" r:id="rId1"/>
    <sheet name="Coeficiente de Rendimento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22" i="1" l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12" i="1"/>
  <c r="G16" i="1"/>
  <c r="G20" i="1"/>
  <c r="E11" i="1"/>
  <c r="G11" i="1" s="1"/>
  <c r="E12" i="1"/>
  <c r="E13" i="1"/>
  <c r="G13" i="1" s="1"/>
  <c r="E14" i="1"/>
  <c r="G14" i="1" s="1"/>
  <c r="E15" i="1"/>
  <c r="G15" i="1" s="1"/>
  <c r="E16" i="1"/>
  <c r="E17" i="1"/>
  <c r="G17" i="1" s="1"/>
  <c r="E18" i="1"/>
  <c r="G18" i="1" s="1"/>
  <c r="E19" i="1"/>
  <c r="G19" i="1" s="1"/>
  <c r="E20" i="1"/>
  <c r="E21" i="1"/>
  <c r="G21" i="1" s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10" i="1"/>
  <c r="L10" i="1" s="1"/>
  <c r="K10" i="1" l="1"/>
  <c r="K11" i="1" s="1"/>
  <c r="F58" i="2"/>
  <c r="F59" i="2"/>
  <c r="F60" i="2"/>
  <c r="F56" i="2" l="1"/>
  <c r="F55" i="2"/>
  <c r="F54" i="2"/>
  <c r="F52" i="2"/>
  <c r="F51" i="2"/>
  <c r="F50" i="2"/>
  <c r="F48" i="2"/>
  <c r="F47" i="2"/>
  <c r="F46" i="2"/>
  <c r="F44" i="2"/>
  <c r="F43" i="2"/>
  <c r="G42" i="2" s="1"/>
  <c r="F38" i="2"/>
  <c r="F39" i="2"/>
  <c r="F40" i="2"/>
  <c r="F41" i="2"/>
  <c r="F37" i="2"/>
  <c r="F36" i="2"/>
  <c r="F32" i="2"/>
  <c r="F31" i="2"/>
  <c r="F27" i="2"/>
  <c r="F26" i="2"/>
  <c r="G29" i="2" l="1"/>
  <c r="G35" i="2"/>
  <c r="G45" i="2"/>
  <c r="G49" i="2"/>
  <c r="G57" i="2"/>
  <c r="G24" i="2"/>
  <c r="G53" i="2"/>
  <c r="F11" i="2"/>
  <c r="F12" i="2"/>
  <c r="F22" i="2"/>
  <c r="F21" i="2"/>
  <c r="F20" i="2"/>
  <c r="F17" i="2"/>
  <c r="F16" i="2"/>
  <c r="F15" i="2"/>
  <c r="F10" i="2"/>
  <c r="G7" i="2" l="1"/>
  <c r="G34" i="2"/>
  <c r="G61" i="2" l="1"/>
</calcChain>
</file>

<file path=xl/sharedStrings.xml><?xml version="1.0" encoding="utf-8"?>
<sst xmlns="http://schemas.openxmlformats.org/spreadsheetml/2006/main" count="79" uniqueCount="75">
  <si>
    <t>Dados Gerais</t>
  </si>
  <si>
    <t>Pontos unidade</t>
  </si>
  <si>
    <t>Total</t>
  </si>
  <si>
    <t xml:space="preserve">Candidato: </t>
  </si>
  <si>
    <t>1A) Área de Concentração em Estruturas</t>
  </si>
  <si>
    <t>1B) Área de Concentração em Construção Civil</t>
  </si>
  <si>
    <t>1C) Área de Concentração em Transportes</t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</si>
  <si>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Ensino de curso de graduação (</t>
    </r>
    <r>
      <rPr>
        <b/>
        <sz val="12"/>
        <color theme="1"/>
        <rFont val="Arial"/>
        <family val="2"/>
      </rPr>
      <t>1 ponto</t>
    </r>
    <r>
      <rPr>
        <sz val="12"/>
        <color theme="1"/>
        <rFont val="Arial"/>
        <family val="2"/>
      </rPr>
      <t xml:space="preserve"> por semestre de atuação até o máximo estabelecido pelos itens abaixo)</t>
    </r>
  </si>
  <si>
    <t xml:space="preserve">4B) Apresentação de trabalho em Congressos, Seminários, Jornadas, etc. </t>
  </si>
  <si>
    <t>Quantidade</t>
  </si>
  <si>
    <t>4A)  Publicações (pontos por trabalho publicado)</t>
  </si>
  <si>
    <t>Nota do Currículo :</t>
  </si>
  <si>
    <t xml:space="preserve">Quantidade </t>
  </si>
  <si>
    <t>Subtotal 4A</t>
  </si>
  <si>
    <t>Subtotal 4B</t>
  </si>
  <si>
    <t>Subtotal 4C</t>
  </si>
  <si>
    <t>Subtotal 4D</t>
  </si>
  <si>
    <t>Subtotal 4E</t>
  </si>
  <si>
    <t>Subtotal 4F</t>
  </si>
  <si>
    <r>
      <t xml:space="preserve">4D) Curso de Especialização (mínimo de 360 horas/aula), com o certificado de Especialista fornecido pela Instituição: </t>
    </r>
    <r>
      <rPr>
        <b/>
        <sz val="11"/>
        <color theme="1"/>
        <rFont val="Arial"/>
        <family val="2"/>
      </rPr>
      <t>máximo 0,5 pontos</t>
    </r>
    <r>
      <rPr>
        <sz val="11"/>
        <color theme="1"/>
        <rFont val="Times New Roman"/>
        <family val="1"/>
      </rPr>
      <t> </t>
    </r>
  </si>
  <si>
    <r>
      <t xml:space="preserve">-       </t>
    </r>
    <r>
      <rPr>
        <sz val="11"/>
        <color theme="1"/>
        <rFont val="Arial"/>
        <family val="2"/>
      </rPr>
      <t xml:space="preserve">Na área de concentração escolhida pelo candidato: </t>
    </r>
    <r>
      <rPr>
        <b/>
        <sz val="11"/>
        <color theme="1"/>
        <rFont val="Arial"/>
        <family val="2"/>
      </rPr>
      <t>1,5 pontos</t>
    </r>
  </si>
  <si>
    <r>
      <t xml:space="preserve">- Periódico Internacional com Qualis nas Engenharias I: </t>
    </r>
    <r>
      <rPr>
        <b/>
        <sz val="11"/>
        <color theme="1"/>
        <rFont val="Arial"/>
        <family val="2"/>
      </rPr>
      <t xml:space="preserve">1,5 pontos </t>
    </r>
  </si>
  <si>
    <r>
      <t xml:space="preserve">- Periódico Internacional: </t>
    </r>
    <r>
      <rPr>
        <b/>
        <sz val="11"/>
        <color theme="1"/>
        <rFont val="Arial"/>
        <family val="2"/>
      </rPr>
      <t xml:space="preserve">1,2 pontos </t>
    </r>
  </si>
  <si>
    <r>
      <t xml:space="preserve">- Periódicos Nacionais com Qualis nas Engenharias I: </t>
    </r>
    <r>
      <rPr>
        <b/>
        <sz val="11"/>
        <color theme="1"/>
        <rFont val="Arial"/>
        <family val="2"/>
      </rPr>
      <t>1,2 pontos</t>
    </r>
  </si>
  <si>
    <r>
      <t xml:space="preserve">- Congressos e Seminários Internacionais: </t>
    </r>
    <r>
      <rPr>
        <b/>
        <sz val="11"/>
        <color theme="1"/>
        <rFont val="Arial"/>
        <family val="2"/>
      </rPr>
      <t xml:space="preserve">1,0 pontos </t>
    </r>
  </si>
  <si>
    <t>- Livros Publicados: 1,0 pontos</t>
  </si>
  <si>
    <r>
      <t>-        </t>
    </r>
    <r>
      <rPr>
        <sz val="11"/>
        <color theme="1"/>
        <rFont val="Arial"/>
        <family val="2"/>
      </rPr>
      <t xml:space="preserve">Na área de concentração escolhida pelo candidato: </t>
    </r>
    <r>
      <rPr>
        <b/>
        <sz val="11"/>
        <color theme="1"/>
        <rFont val="Arial"/>
        <family val="2"/>
      </rPr>
      <t>0,5pontos</t>
    </r>
  </si>
  <si>
    <r>
      <t>2- Área de atuação com atividades de ensino (</t>
    </r>
    <r>
      <rPr>
        <b/>
        <i/>
        <u/>
        <sz val="12"/>
        <color theme="1"/>
        <rFont val="Arial"/>
        <family val="2"/>
      </rPr>
      <t>Máximo de 1,0 pontos</t>
    </r>
    <r>
      <rPr>
        <b/>
        <i/>
        <sz val="12"/>
        <color theme="1"/>
        <rFont val="Arial"/>
        <family val="2"/>
      </rPr>
      <t>):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</si>
  <si>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Arial"/>
        <family val="2"/>
      </rPr>
      <t xml:space="preserve">Na área de concentração escolhida pelo candidato, até: </t>
    </r>
    <r>
      <rPr>
        <b/>
        <sz val="12"/>
        <color theme="1"/>
        <rFont val="Arial"/>
        <family val="2"/>
      </rPr>
      <t xml:space="preserve"> 1,0 pontos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</si>
  <si>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Arial"/>
        <family val="2"/>
      </rPr>
      <t>Nas áreas afins da área de concentração escolhida pelo candidato, até: 0,</t>
    </r>
    <r>
      <rPr>
        <b/>
        <sz val="12"/>
        <color theme="1"/>
        <rFont val="Arial"/>
        <family val="2"/>
      </rPr>
      <t xml:space="preserve">5 </t>
    </r>
    <r>
      <rPr>
        <sz val="8"/>
        <color theme="1"/>
        <rFont val="Times New Roman"/>
        <family val="1"/>
      </rPr>
      <t>  </t>
    </r>
    <r>
      <rPr>
        <b/>
        <sz val="12"/>
        <color theme="1"/>
        <rFont val="Arial"/>
        <family val="2"/>
      </rPr>
      <t>pontos</t>
    </r>
  </si>
  <si>
    <r>
      <t>1 - Correspondência da formação acadêmica com as áreas de concentração do mestrado (</t>
    </r>
    <r>
      <rPr>
        <b/>
        <i/>
        <u/>
        <sz val="12"/>
        <color theme="1"/>
        <rFont val="Arial"/>
        <family val="2"/>
      </rPr>
      <t>Máximo de 1,0 pontos</t>
    </r>
    <r>
      <rPr>
        <b/>
        <i/>
        <sz val="12"/>
        <color theme="1"/>
        <rFont val="Arial"/>
        <family val="2"/>
      </rPr>
      <t>):</t>
    </r>
  </si>
  <si>
    <r>
      <t>3 - Área de atuação profissional, excluindo atividade de ensino (</t>
    </r>
    <r>
      <rPr>
        <b/>
        <i/>
        <u/>
        <sz val="12"/>
        <color theme="1"/>
        <rFont val="Arial"/>
        <family val="2"/>
      </rPr>
      <t>Máximo de 0,5 pontos</t>
    </r>
    <r>
      <rPr>
        <sz val="8"/>
        <color theme="1"/>
        <rFont val="Times New Roman"/>
        <family val="1"/>
      </rPr>
      <t> </t>
    </r>
    <r>
      <rPr>
        <b/>
        <i/>
        <sz val="12"/>
        <color theme="1"/>
        <rFont val="Arial"/>
        <family val="2"/>
      </rPr>
      <t>):</t>
    </r>
  </si>
  <si>
    <r>
      <t>Portuação</t>
    </r>
    <r>
      <rPr>
        <sz val="11"/>
        <color theme="1"/>
        <rFont val="Arial"/>
        <family val="2"/>
      </rPr>
      <t xml:space="preserve"> por semestre de atuação até o máximo estabelecido pelos itens abaixo:</t>
    </r>
    <r>
      <rPr>
        <u/>
        <sz val="11"/>
        <color theme="1"/>
        <rFont val="Arial"/>
        <family val="2"/>
      </rPr>
      <t xml:space="preserve"> </t>
    </r>
  </si>
  <si>
    <r>
      <t xml:space="preserve">4C) Curso de Mestrado (mínimo de 360 horas/aula), com o certificado fornecido pela Instituição: </t>
    </r>
    <r>
      <rPr>
        <b/>
        <sz val="11"/>
        <color theme="1"/>
        <rFont val="Arial"/>
        <family val="2"/>
      </rPr>
      <t>máximo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1,5 pontos</t>
    </r>
    <r>
      <rPr>
        <sz val="11"/>
        <color theme="1"/>
        <rFont val="Times New Roman"/>
        <family val="1"/>
      </rPr>
      <t>   </t>
    </r>
    <r>
      <rPr>
        <b/>
        <sz val="11"/>
        <color theme="1"/>
        <rFont val="Arial"/>
        <family val="2"/>
      </rPr>
      <t xml:space="preserve"> </t>
    </r>
  </si>
  <si>
    <t>Crédito da disciplina</t>
  </si>
  <si>
    <t>Nota</t>
  </si>
  <si>
    <t>CR</t>
  </si>
  <si>
    <t>Total de créditos</t>
  </si>
  <si>
    <t>Total de notas</t>
  </si>
  <si>
    <t>Pontos acumulados</t>
  </si>
  <si>
    <t>Escreva aqui o nome da disciplina (acrescentar quantas linhas for necessário)</t>
  </si>
  <si>
    <t>Será considerado 15 horas de disciplina como 1 (um) crédito</t>
  </si>
  <si>
    <t>EDITAL 001/2017 Processo Seletivo Mestrado PPGEC</t>
  </si>
  <si>
    <t>Edital: EDITAL 001/2017 Processo Seletivo Mestrado Programa de Pós-Graduação em Engenharia Civil</t>
  </si>
  <si>
    <t>O coeficiente de rendimento (CR) a será expresso pelo quociente entre o total de pontos acumulados e o total de créditos.</t>
  </si>
  <si>
    <t xml:space="preserve"> Formulário II_b: Planilha de Pontuação de Currículo </t>
  </si>
  <si>
    <t>Carga horária da disciplina (horas)</t>
  </si>
  <si>
    <t>Formulário II_a:  Planilha de Pontuação de Currículo</t>
  </si>
  <si>
    <r>
      <t xml:space="preserve">- Engenheiro Civil OU Geologia para a Linha de pesquisa Interação - solo estrutura: </t>
    </r>
    <r>
      <rPr>
        <b/>
        <sz val="12"/>
        <color theme="1"/>
        <rFont val="Arial"/>
        <family val="2"/>
      </rPr>
      <t xml:space="preserve">2,0 pontos </t>
    </r>
  </si>
  <si>
    <r>
      <t xml:space="preserve">- Engenheiro de outras áreas: </t>
    </r>
    <r>
      <rPr>
        <b/>
        <sz val="12"/>
        <color theme="1"/>
        <rFont val="Arial"/>
        <family val="2"/>
      </rPr>
      <t>1,5 pontos</t>
    </r>
  </si>
  <si>
    <r>
      <t xml:space="preserve">- Outras áreas afins da área de concentração escolhida pelo candidato: </t>
    </r>
    <r>
      <rPr>
        <b/>
        <sz val="12"/>
        <color theme="1"/>
        <rFont val="Arial"/>
        <family val="2"/>
      </rPr>
      <t>1,0 pontos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</si>
  <si>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 xml:space="preserve">Engenharia Civil: </t>
    </r>
    <r>
      <rPr>
        <b/>
        <sz val="12"/>
        <color theme="1"/>
        <rFont val="Arial"/>
        <family val="2"/>
      </rPr>
      <t>2,0 pontos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</si>
  <si>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 xml:space="preserve">Arquitetura: </t>
    </r>
    <r>
      <rPr>
        <b/>
        <sz val="12"/>
        <color theme="1"/>
        <rFont val="Arial"/>
        <family val="2"/>
      </rPr>
      <t>1,5 pontos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</si>
  <si>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 xml:space="preserve">Outras áreas afins da área de concentração escolhida pelo candidato: </t>
    </r>
    <r>
      <rPr>
        <b/>
        <sz val="12"/>
        <color theme="1"/>
        <rFont val="Arial"/>
        <family val="2"/>
      </rPr>
      <t>1,0 pontos</t>
    </r>
  </si>
  <si>
    <r>
      <t xml:space="preserve">- Engenharia Civil, Engenharia de Produção e Engenharia de Transportes: </t>
    </r>
    <r>
      <rPr>
        <b/>
        <sz val="11"/>
        <color theme="1"/>
        <rFont val="Arial"/>
        <family val="2"/>
      </rPr>
      <t>2,0 pontos</t>
    </r>
  </si>
  <si>
    <r>
      <t>- Outras Engenharias e Ciência da Computação:</t>
    </r>
    <r>
      <rPr>
        <b/>
        <sz val="11"/>
        <color theme="1"/>
        <rFont val="Arial"/>
        <family val="2"/>
      </rPr>
      <t xml:space="preserve"> 1,5 pontos</t>
    </r>
  </si>
  <si>
    <r>
      <t xml:space="preserve">- Outras áreas afins da área de concentração escolhida pelo candidato: </t>
    </r>
    <r>
      <rPr>
        <b/>
        <sz val="11"/>
        <color theme="1"/>
        <rFont val="Arial"/>
        <family val="2"/>
      </rPr>
      <t>1,0 pontos</t>
    </r>
  </si>
  <si>
    <r>
      <t xml:space="preserve">- Nas áreas de concentração escolhida pelo candidato, até: </t>
    </r>
    <r>
      <rPr>
        <b/>
        <sz val="11"/>
        <color theme="1"/>
        <rFont val="Arial"/>
        <family val="2"/>
      </rPr>
      <t>0,25 pontos</t>
    </r>
  </si>
  <si>
    <r>
      <t xml:space="preserve">- Nas áreas afins da área de concentração pelo candidato, até: </t>
    </r>
    <r>
      <rPr>
        <b/>
        <sz val="11"/>
        <color theme="1"/>
        <rFont val="Arial"/>
        <family val="2"/>
      </rPr>
      <t>0,15 pontos</t>
    </r>
    <r>
      <rPr>
        <sz val="11"/>
        <color theme="1"/>
        <rFont val="Times New Roman"/>
        <family val="1"/>
      </rPr>
      <t> </t>
    </r>
  </si>
  <si>
    <r>
      <t>4 - Atividades Científicas realizadas pelo candidato (</t>
    </r>
    <r>
      <rPr>
        <b/>
        <i/>
        <u/>
        <sz val="12"/>
        <color theme="1"/>
        <rFont val="Arial"/>
        <family val="2"/>
      </rPr>
      <t>Máximo de 6,50 pontos</t>
    </r>
    <r>
      <rPr>
        <sz val="8"/>
        <color theme="1"/>
        <rFont val="Times New Roman"/>
        <family val="1"/>
      </rPr>
      <t> </t>
    </r>
    <r>
      <rPr>
        <b/>
        <i/>
        <sz val="12"/>
        <color theme="1"/>
        <rFont val="Arial"/>
        <family val="2"/>
      </rPr>
      <t>):</t>
    </r>
  </si>
  <si>
    <r>
      <t xml:space="preserve">- Congressos e Seminários Nacionais: </t>
    </r>
    <r>
      <rPr>
        <b/>
        <sz val="11"/>
        <color theme="1"/>
        <rFont val="Arial"/>
        <family val="2"/>
      </rPr>
      <t>1,0 pontos</t>
    </r>
    <r>
      <rPr>
        <sz val="11"/>
        <color theme="1"/>
        <rFont val="Times New Roman"/>
        <family val="1"/>
      </rPr>
      <t>  </t>
    </r>
  </si>
  <si>
    <r>
      <t xml:space="preserve">-          </t>
    </r>
    <r>
      <rPr>
        <sz val="11"/>
        <color theme="1"/>
        <rFont val="Arial"/>
        <family val="2"/>
      </rPr>
      <t xml:space="preserve">Internacionais: </t>
    </r>
    <r>
      <rPr>
        <b/>
        <sz val="11"/>
        <color theme="1"/>
        <rFont val="Arial"/>
        <family val="2"/>
      </rPr>
      <t>1,0 pontos</t>
    </r>
    <r>
      <rPr>
        <sz val="11"/>
        <color theme="1"/>
        <rFont val="Arial"/>
        <family val="2"/>
      </rPr>
      <t xml:space="preserve"> por trabalho </t>
    </r>
  </si>
  <si>
    <r>
      <t xml:space="preserve">-          </t>
    </r>
    <r>
      <rPr>
        <sz val="11"/>
        <color theme="1"/>
        <rFont val="Arial"/>
        <family val="2"/>
      </rPr>
      <t xml:space="preserve">Nacionais: </t>
    </r>
    <r>
      <rPr>
        <b/>
        <sz val="11"/>
        <color theme="1"/>
        <rFont val="Arial"/>
        <family val="2"/>
      </rPr>
      <t xml:space="preserve">0,5 ponto </t>
    </r>
    <r>
      <rPr>
        <sz val="11"/>
        <color theme="1"/>
        <rFont val="Arial"/>
        <family val="2"/>
      </rPr>
      <t>por trabalho.</t>
    </r>
  </si>
  <si>
    <r>
      <t xml:space="preserve">-       </t>
    </r>
    <r>
      <rPr>
        <sz val="11"/>
        <color theme="1"/>
        <rFont val="Arial"/>
        <family val="2"/>
      </rPr>
      <t xml:space="preserve">Nas áreas afins da área de concentração escolhida pelo candidato: </t>
    </r>
    <r>
      <rPr>
        <b/>
        <sz val="11"/>
        <color theme="1"/>
        <rFont val="Arial"/>
        <family val="2"/>
      </rPr>
      <t>0,75</t>
    </r>
    <r>
      <rPr>
        <sz val="11"/>
        <color theme="1"/>
        <rFont val="Times New Roman"/>
        <family val="1"/>
      </rPr>
      <t> 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Times New Roman"/>
        <family val="1"/>
      </rPr>
      <t> </t>
    </r>
    <r>
      <rPr>
        <b/>
        <sz val="11"/>
        <color theme="1"/>
        <rFont val="Arial"/>
        <family val="2"/>
      </rPr>
      <t>pontos</t>
    </r>
  </si>
  <si>
    <r>
      <t xml:space="preserve">-       </t>
    </r>
    <r>
      <rPr>
        <sz val="11"/>
        <color theme="1"/>
        <rFont val="Arial"/>
        <family val="2"/>
      </rPr>
      <t xml:space="preserve">Fora das áreas afins da área de concentração escolhida pelo candidato: </t>
    </r>
    <r>
      <rPr>
        <b/>
        <sz val="11"/>
        <color theme="1"/>
        <rFont val="Arial"/>
        <family val="2"/>
      </rPr>
      <t xml:space="preserve">0,25 </t>
    </r>
    <r>
      <rPr>
        <sz val="11"/>
        <color theme="1"/>
        <rFont val="Times New Roman"/>
        <family val="1"/>
      </rPr>
      <t> </t>
    </r>
    <r>
      <rPr>
        <b/>
        <sz val="11"/>
        <color theme="1"/>
        <rFont val="Arial"/>
        <family val="2"/>
      </rPr>
      <t>pontos</t>
    </r>
  </si>
  <si>
    <r>
      <t xml:space="preserve">-       </t>
    </r>
    <r>
      <rPr>
        <sz val="11"/>
        <color theme="1"/>
        <rFont val="Arial"/>
        <family val="2"/>
      </rPr>
      <t xml:space="preserve">Nas áreas afins da área de concentração escolhida pelo candidato: </t>
    </r>
    <r>
      <rPr>
        <b/>
        <sz val="11"/>
        <color theme="1"/>
        <rFont val="Arial"/>
        <family val="2"/>
      </rPr>
      <t xml:space="preserve"> 0,25 pontos</t>
    </r>
  </si>
  <si>
    <r>
      <t xml:space="preserve">-    Fora das áreas afins da área de concentração escolhida pelo candidato: </t>
    </r>
    <r>
      <rPr>
        <b/>
        <sz val="11"/>
        <color theme="1"/>
        <rFont val="Arial"/>
        <family val="2"/>
      </rPr>
      <t xml:space="preserve">0,15 </t>
    </r>
    <r>
      <rPr>
        <sz val="11"/>
        <color theme="1"/>
        <rFont val="Times New Roman"/>
        <family val="1"/>
      </rPr>
      <t> </t>
    </r>
    <r>
      <rPr>
        <b/>
        <sz val="11"/>
        <color theme="1"/>
        <rFont val="Arial"/>
        <family val="2"/>
      </rPr>
      <t>pontos</t>
    </r>
    <r>
      <rPr>
        <sz val="11"/>
        <color theme="1"/>
        <rFont val="Times New Roman"/>
        <family val="1"/>
      </rPr>
      <t> </t>
    </r>
  </si>
  <si>
    <r>
      <t xml:space="preserve">4E) Iniciação Científica com o certificado fornecido pela Instituição: </t>
    </r>
    <r>
      <rPr>
        <b/>
        <sz val="11"/>
        <color theme="1"/>
        <rFont val="Arial"/>
        <family val="2"/>
      </rPr>
      <t>máximo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3,0 pontos</t>
    </r>
    <r>
      <rPr>
        <sz val="11"/>
        <color theme="1"/>
        <rFont val="Times New Roman"/>
        <family val="1"/>
      </rPr>
      <t>   </t>
    </r>
  </si>
  <si>
    <r>
      <t>4F) Atividade de monitoria com o certificado fornecido pela Instituição:</t>
    </r>
    <r>
      <rPr>
        <b/>
        <sz val="11"/>
        <color theme="1"/>
        <rFont val="Arial"/>
        <family val="2"/>
      </rPr>
      <t xml:space="preserve"> máximo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2,0 pontos</t>
    </r>
    <r>
      <rPr>
        <sz val="11"/>
        <color theme="1"/>
        <rFont val="Times New Roman"/>
        <family val="1"/>
      </rPr>
      <t>   </t>
    </r>
  </si>
  <si>
    <r>
      <t xml:space="preserve">-       </t>
    </r>
    <r>
      <rPr>
        <sz val="11"/>
        <color theme="1"/>
        <rFont val="Arial"/>
        <family val="2"/>
      </rPr>
      <t xml:space="preserve">Nas áreas afins da área de concentração escolhida pelo candidato: </t>
    </r>
    <r>
      <rPr>
        <b/>
        <sz val="11"/>
        <color theme="1"/>
        <rFont val="Arial"/>
        <family val="2"/>
      </rPr>
      <t xml:space="preserve">0,25 </t>
    </r>
    <r>
      <rPr>
        <sz val="11"/>
        <color theme="1"/>
        <rFont val="Times New Roman"/>
        <family val="1"/>
      </rPr>
      <t> </t>
    </r>
    <r>
      <rPr>
        <b/>
        <sz val="11"/>
        <color theme="1"/>
        <rFont val="Arial"/>
        <family val="2"/>
      </rPr>
      <t>pontos por semestre</t>
    </r>
  </si>
  <si>
    <r>
      <t xml:space="preserve">-       </t>
    </r>
    <r>
      <rPr>
        <sz val="11"/>
        <color theme="1"/>
        <rFont val="Arial"/>
        <family val="2"/>
      </rPr>
      <t xml:space="preserve">Na área de concentração escolhida pelo candidato: </t>
    </r>
    <r>
      <rPr>
        <b/>
        <sz val="11"/>
        <color theme="1"/>
        <rFont val="Arial"/>
        <family val="2"/>
      </rPr>
      <t>0,5 pontos por semestre</t>
    </r>
  </si>
  <si>
    <r>
      <t xml:space="preserve">-    Fora das áreas afins da área de concentração escolhida pelo candidato: </t>
    </r>
    <r>
      <rPr>
        <b/>
        <sz val="11"/>
        <color theme="1"/>
        <rFont val="Arial"/>
        <family val="2"/>
      </rPr>
      <t xml:space="preserve">0,15 </t>
    </r>
    <r>
      <rPr>
        <sz val="11"/>
        <color theme="1"/>
        <rFont val="Times New Roman"/>
        <family val="1"/>
      </rPr>
      <t> </t>
    </r>
    <r>
      <rPr>
        <b/>
        <sz val="11"/>
        <color theme="1"/>
        <rFont val="Arial"/>
        <family val="2"/>
      </rPr>
      <t>pontos por semestre</t>
    </r>
    <r>
      <rPr>
        <sz val="11"/>
        <color theme="1"/>
        <rFont val="Times New Roman"/>
        <family val="1"/>
      </rPr>
      <t> </t>
    </r>
  </si>
  <si>
    <r>
      <t xml:space="preserve">-       </t>
    </r>
    <r>
      <rPr>
        <sz val="11"/>
        <color theme="1"/>
        <rFont val="Arial"/>
        <family val="2"/>
      </rPr>
      <t xml:space="preserve">Na área de concentração escolhida pelo candidato: </t>
    </r>
    <r>
      <rPr>
        <b/>
        <sz val="11"/>
        <color theme="1"/>
        <rFont val="Arial"/>
        <family val="2"/>
      </rPr>
      <t>0,5 pontos por projeto (com duração mínima de um ano)</t>
    </r>
  </si>
  <si>
    <r>
      <t xml:space="preserve">-       </t>
    </r>
    <r>
      <rPr>
        <sz val="11"/>
        <color theme="1"/>
        <rFont val="Arial"/>
        <family val="2"/>
      </rPr>
      <t xml:space="preserve">Nas áreas afins da área de concentração escolhida pelo candidato: </t>
    </r>
    <r>
      <rPr>
        <b/>
        <sz val="11"/>
        <color theme="1"/>
        <rFont val="Arial"/>
        <family val="2"/>
      </rPr>
      <t xml:space="preserve">0,5 </t>
    </r>
    <r>
      <rPr>
        <sz val="11"/>
        <color theme="1"/>
        <rFont val="Times New Roman"/>
        <family val="1"/>
      </rPr>
      <t> </t>
    </r>
    <r>
      <rPr>
        <b/>
        <sz val="11"/>
        <color theme="1"/>
        <rFont val="Arial"/>
        <family val="2"/>
      </rPr>
      <t>pontos por projeto (com duração mínima de um ano)</t>
    </r>
  </si>
  <si>
    <r>
      <t xml:space="preserve">-    Fora das áreas afins da área de concentração escolhida pelo candidato: </t>
    </r>
    <r>
      <rPr>
        <b/>
        <sz val="11"/>
        <color theme="1"/>
        <rFont val="Arial"/>
        <family val="2"/>
      </rPr>
      <t xml:space="preserve">0,25 </t>
    </r>
    <r>
      <rPr>
        <sz val="11"/>
        <color theme="1"/>
        <rFont val="Times New Roman"/>
        <family val="1"/>
      </rPr>
      <t> </t>
    </r>
    <r>
      <rPr>
        <b/>
        <sz val="11"/>
        <color theme="1"/>
        <rFont val="Arial"/>
        <family val="2"/>
      </rPr>
      <t>pontos projeto (com duração mínima de um ano)</t>
    </r>
    <r>
      <rPr>
        <sz val="11"/>
        <color theme="1"/>
        <rFont val="Times New Roman"/>
        <family val="1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</si>
</sst>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b/>
      <i/>
      <u/>
      <sz val="12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7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Times New Roman"/>
      <family val="1"/>
    </font>
    <font>
      <u/>
      <sz val="11"/>
      <color theme="1"/>
      <name val="Arial"/>
      <family val="2"/>
    </font>
    <font>
      <sz val="18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2" fontId="0" fillId="0" borderId="0" xfId="0" applyNumberFormat="1"/>
    <xf numFmtId="0" fontId="1" fillId="0" borderId="0" xfId="0" applyFont="1"/>
    <xf numFmtId="0" fontId="2" fillId="0" borderId="0" xfId="0" applyFont="1"/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2" borderId="1" xfId="0" applyFill="1" applyBorder="1"/>
    <xf numFmtId="0" fontId="0" fillId="3" borderId="3" xfId="0" applyFill="1" applyBorder="1"/>
    <xf numFmtId="0" fontId="11" fillId="3" borderId="4" xfId="0" applyFont="1" applyFill="1" applyBorder="1"/>
    <xf numFmtId="0" fontId="0" fillId="3" borderId="2" xfId="0" applyFill="1" applyBorder="1"/>
    <xf numFmtId="0" fontId="5" fillId="0" borderId="0" xfId="0" quotePrefix="1" applyFont="1" applyAlignment="1">
      <alignment horizontal="justify" vertical="center"/>
    </xf>
    <xf numFmtId="0" fontId="0" fillId="4" borderId="2" xfId="0" applyFill="1" applyBorder="1"/>
    <xf numFmtId="0" fontId="0" fillId="4" borderId="3" xfId="0" applyFill="1" applyBorder="1"/>
    <xf numFmtId="0" fontId="3" fillId="4" borderId="3" xfId="0" applyFont="1" applyFill="1" applyBorder="1" applyAlignment="1">
      <alignment horizontal="justify" vertical="center"/>
    </xf>
    <xf numFmtId="0" fontId="12" fillId="4" borderId="3" xfId="0" applyFont="1" applyFill="1" applyBorder="1"/>
    <xf numFmtId="0" fontId="14" fillId="4" borderId="5" xfId="0" applyFont="1" applyFill="1" applyBorder="1"/>
    <xf numFmtId="0" fontId="0" fillId="2" borderId="6" xfId="0" applyFill="1" applyBorder="1"/>
    <xf numFmtId="0" fontId="11" fillId="4" borderId="5" xfId="0" applyFont="1" applyFill="1" applyBorder="1"/>
    <xf numFmtId="0" fontId="17" fillId="0" borderId="0" xfId="0" quotePrefix="1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9" fillId="0" borderId="0" xfId="0" quotePrefix="1" applyFont="1" applyAlignment="1">
      <alignment horizontal="justify" vertical="center"/>
    </xf>
    <xf numFmtId="0" fontId="17" fillId="0" borderId="0" xfId="0" quotePrefix="1" applyFont="1" applyAlignment="1">
      <alignment wrapText="1"/>
    </xf>
    <xf numFmtId="0" fontId="13" fillId="0" borderId="0" xfId="0" applyFont="1"/>
    <xf numFmtId="0" fontId="16" fillId="0" borderId="0" xfId="0" applyFont="1"/>
    <xf numFmtId="0" fontId="15" fillId="4" borderId="3" xfId="0" applyFont="1" applyFill="1" applyBorder="1" applyAlignment="1">
      <alignment horizontal="right"/>
    </xf>
    <xf numFmtId="0" fontId="0" fillId="4" borderId="8" xfId="0" applyFill="1" applyBorder="1"/>
    <xf numFmtId="0" fontId="0" fillId="4" borderId="7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2" borderId="12" xfId="0" applyFill="1" applyBorder="1"/>
    <xf numFmtId="2" fontId="0" fillId="3" borderId="3" xfId="0" applyNumberFormat="1" applyFill="1" applyBorder="1"/>
    <xf numFmtId="164" fontId="0" fillId="0" borderId="0" xfId="0" applyNumberFormat="1"/>
    <xf numFmtId="0" fontId="0" fillId="4" borderId="13" xfId="0" applyFill="1" applyBorder="1"/>
    <xf numFmtId="0" fontId="0" fillId="2" borderId="15" xfId="0" applyFill="1" applyBorder="1"/>
    <xf numFmtId="0" fontId="0" fillId="2" borderId="14" xfId="0" applyFill="1" applyBorder="1"/>
    <xf numFmtId="0" fontId="11" fillId="3" borderId="5" xfId="0" applyFont="1" applyFill="1" applyBorder="1"/>
    <xf numFmtId="0" fontId="15" fillId="4" borderId="16" xfId="0" applyFont="1" applyFill="1" applyBorder="1" applyAlignment="1">
      <alignment horizontal="right"/>
    </xf>
    <xf numFmtId="164" fontId="0" fillId="0" borderId="17" xfId="0" applyNumberFormat="1" applyBorder="1"/>
    <xf numFmtId="0" fontId="0" fillId="0" borderId="17" xfId="0" applyBorder="1"/>
    <xf numFmtId="0" fontId="0" fillId="0" borderId="18" xfId="0" applyBorder="1"/>
    <xf numFmtId="0" fontId="18" fillId="0" borderId="0" xfId="0" quotePrefix="1" applyFont="1" applyAlignment="1">
      <alignment horizontal="justify" vertical="center"/>
    </xf>
    <xf numFmtId="2" fontId="0" fillId="4" borderId="7" xfId="0" applyNumberFormat="1" applyFill="1" applyBorder="1"/>
    <xf numFmtId="2" fontId="0" fillId="4" borderId="3" xfId="0" applyNumberFormat="1" applyFill="1" applyBorder="1"/>
    <xf numFmtId="0" fontId="7" fillId="0" borderId="0" xfId="0" quotePrefix="1" applyFont="1" applyAlignment="1">
      <alignment horizontal="justify" vertical="center"/>
    </xf>
    <xf numFmtId="0" fontId="17" fillId="0" borderId="0" xfId="0" quotePrefix="1" applyFont="1" applyAlignment="1">
      <alignment vertical="center" wrapText="1"/>
    </xf>
    <xf numFmtId="0" fontId="0" fillId="0" borderId="1" xfId="0" applyBorder="1"/>
    <xf numFmtId="0" fontId="21" fillId="0" borderId="1" xfId="0" applyFont="1" applyBorder="1"/>
    <xf numFmtId="0" fontId="16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wrapText="1"/>
    </xf>
    <xf numFmtId="0" fontId="22" fillId="0" borderId="1" xfId="0" applyFont="1" applyBorder="1"/>
    <xf numFmtId="0" fontId="22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center"/>
    </xf>
    <xf numFmtId="0" fontId="23" fillId="0" borderId="0" xfId="0" applyFont="1"/>
    <xf numFmtId="0" fontId="24" fillId="0" borderId="0" xfId="0" applyFont="1"/>
    <xf numFmtId="0" fontId="24" fillId="0" borderId="1" xfId="0" applyFont="1" applyBorder="1"/>
    <xf numFmtId="0" fontId="25" fillId="0" borderId="1" xfId="0" applyFont="1" applyBorder="1" applyAlignment="1">
      <alignment horizontal="center" wrapText="1"/>
    </xf>
    <xf numFmtId="0" fontId="26" fillId="0" borderId="0" xfId="0" applyFont="1"/>
    <xf numFmtId="164" fontId="0" fillId="0" borderId="11" xfId="0" applyNumberFormat="1" applyBorder="1"/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3" borderId="3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justify" vertical="center"/>
    </xf>
    <xf numFmtId="0" fontId="3" fillId="4" borderId="7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right" vertical="center"/>
    </xf>
    <xf numFmtId="0" fontId="3" fillId="4" borderId="3" xfId="0" applyFont="1" applyFill="1" applyBorder="1" applyAlignment="1">
      <alignment horizontal="right" vertical="center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horizontal="left"/>
    </xf>
    <xf numFmtId="0" fontId="23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2"/>
  <sheetViews>
    <sheetView topLeftCell="A47" zoomScale="60" zoomScaleNormal="60" workbookViewId="0">
      <selection activeCell="E20" sqref="E20"/>
    </sheetView>
  </sheetViews>
  <sheetFormatPr defaultRowHeight="15" x14ac:dyDescent="0.25"/>
  <cols>
    <col min="3" max="3" width="80.85546875" customWidth="1"/>
    <col min="4" max="4" width="17.7109375" customWidth="1"/>
    <col min="5" max="5" width="20.140625" customWidth="1"/>
    <col min="6" max="6" width="15" customWidth="1"/>
    <col min="7" max="7" width="21.85546875" customWidth="1"/>
  </cols>
  <sheetData>
    <row r="1" spans="1:7" ht="26.25" x14ac:dyDescent="0.4">
      <c r="A1" s="2" t="s">
        <v>42</v>
      </c>
    </row>
    <row r="2" spans="1:7" ht="28.5" x14ac:dyDescent="0.45">
      <c r="A2" s="60" t="s">
        <v>47</v>
      </c>
    </row>
    <row r="4" spans="1:7" ht="28.5" x14ac:dyDescent="0.45">
      <c r="A4" s="25" t="s">
        <v>0</v>
      </c>
    </row>
    <row r="5" spans="1:7" ht="28.5" x14ac:dyDescent="0.45">
      <c r="A5" s="25" t="s">
        <v>43</v>
      </c>
    </row>
    <row r="6" spans="1:7" ht="29.25" thickBot="1" x14ac:dyDescent="0.5">
      <c r="A6" s="25" t="s">
        <v>3</v>
      </c>
      <c r="F6" s="26" t="s">
        <v>9</v>
      </c>
      <c r="G6" s="26" t="s">
        <v>2</v>
      </c>
    </row>
    <row r="7" spans="1:7" ht="36.75" customHeight="1" thickBot="1" x14ac:dyDescent="0.4">
      <c r="A7" s="62" t="s">
        <v>30</v>
      </c>
      <c r="B7" s="63"/>
      <c r="C7" s="63"/>
      <c r="D7" s="10"/>
      <c r="E7" s="34">
        <v>2</v>
      </c>
      <c r="F7" s="10"/>
      <c r="G7" s="11">
        <f>IF(SUM(F10:F22)&lt;E7,SUM(F10:F22),E7)</f>
        <v>0</v>
      </c>
    </row>
    <row r="8" spans="1:7" ht="15.75" x14ac:dyDescent="0.25">
      <c r="C8" s="5"/>
    </row>
    <row r="9" spans="1:7" x14ac:dyDescent="0.25">
      <c r="B9" s="64" t="s">
        <v>4</v>
      </c>
      <c r="C9" s="64"/>
      <c r="D9" t="s">
        <v>1</v>
      </c>
      <c r="E9" t="s">
        <v>12</v>
      </c>
    </row>
    <row r="10" spans="1:7" ht="30.75" x14ac:dyDescent="0.25">
      <c r="C10" s="47" t="s">
        <v>48</v>
      </c>
      <c r="D10" s="35">
        <v>2</v>
      </c>
      <c r="E10" s="9"/>
      <c r="F10">
        <f>D10*E10</f>
        <v>0</v>
      </c>
    </row>
    <row r="11" spans="1:7" ht="15.75" x14ac:dyDescent="0.25">
      <c r="C11" s="47" t="s">
        <v>49</v>
      </c>
      <c r="D11">
        <v>1.5</v>
      </c>
      <c r="E11" s="9"/>
      <c r="F11">
        <f>D11*E11</f>
        <v>0</v>
      </c>
    </row>
    <row r="12" spans="1:7" ht="31.5" x14ac:dyDescent="0.25">
      <c r="C12" s="47" t="s">
        <v>50</v>
      </c>
      <c r="D12">
        <v>1</v>
      </c>
      <c r="E12" s="9"/>
      <c r="F12">
        <f>D12*E12</f>
        <v>0</v>
      </c>
    </row>
    <row r="13" spans="1:7" x14ac:dyDescent="0.25">
      <c r="C13" s="6"/>
    </row>
    <row r="14" spans="1:7" x14ac:dyDescent="0.25">
      <c r="B14" s="64" t="s">
        <v>5</v>
      </c>
      <c r="C14" s="64"/>
    </row>
    <row r="15" spans="1:7" ht="15.75" x14ac:dyDescent="0.25">
      <c r="C15" s="13" t="s">
        <v>51</v>
      </c>
      <c r="D15" s="35">
        <v>2</v>
      </c>
      <c r="E15" s="9"/>
      <c r="F15">
        <f>D15*E15</f>
        <v>0</v>
      </c>
    </row>
    <row r="16" spans="1:7" ht="15.75" x14ac:dyDescent="0.25">
      <c r="C16" s="13" t="s">
        <v>52</v>
      </c>
      <c r="D16">
        <v>1.5</v>
      </c>
      <c r="E16" s="9"/>
      <c r="F16">
        <f>D16*E16</f>
        <v>0</v>
      </c>
    </row>
    <row r="17" spans="1:32" ht="31.5" x14ac:dyDescent="0.25">
      <c r="C17" s="13" t="s">
        <v>53</v>
      </c>
      <c r="D17" s="35">
        <v>1</v>
      </c>
      <c r="E17" s="9"/>
      <c r="F17">
        <f>D17*E17</f>
        <v>0</v>
      </c>
    </row>
    <row r="18" spans="1:32" ht="15.75" x14ac:dyDescent="0.25">
      <c r="C18" s="5"/>
    </row>
    <row r="19" spans="1:32" x14ac:dyDescent="0.25">
      <c r="B19" s="64" t="s">
        <v>6</v>
      </c>
      <c r="C19" s="64"/>
    </row>
    <row r="20" spans="1:32" ht="30" x14ac:dyDescent="0.25">
      <c r="C20" s="21" t="s">
        <v>54</v>
      </c>
      <c r="D20" s="35">
        <v>2</v>
      </c>
      <c r="E20" s="9"/>
      <c r="F20">
        <f>D20*E20</f>
        <v>0</v>
      </c>
    </row>
    <row r="21" spans="1:32" x14ac:dyDescent="0.25">
      <c r="C21" s="48" t="s">
        <v>55</v>
      </c>
      <c r="D21">
        <v>1.5</v>
      </c>
      <c r="E21" s="9"/>
      <c r="F21">
        <f>D21*E21</f>
        <v>0</v>
      </c>
    </row>
    <row r="22" spans="1:32" x14ac:dyDescent="0.25">
      <c r="C22" s="21" t="s">
        <v>56</v>
      </c>
      <c r="D22" s="35">
        <v>1</v>
      </c>
      <c r="E22" s="9"/>
      <c r="F22">
        <f>D22*E22</f>
        <v>0</v>
      </c>
    </row>
    <row r="23" spans="1:32" ht="16.5" thickBot="1" x14ac:dyDescent="0.3">
      <c r="C23" s="5"/>
    </row>
    <row r="24" spans="1:32" ht="31.5" customHeight="1" thickBot="1" x14ac:dyDescent="0.4">
      <c r="A24" s="12"/>
      <c r="B24" s="65" t="s">
        <v>27</v>
      </c>
      <c r="C24" s="65"/>
      <c r="D24" s="10"/>
      <c r="E24" s="34">
        <v>1</v>
      </c>
      <c r="F24" s="10"/>
      <c r="G24" s="11">
        <f>IF(SUM(F26:F27)&lt;E24,SUM(F26:F27),E24)</f>
        <v>0</v>
      </c>
    </row>
    <row r="25" spans="1:32" ht="30.75" x14ac:dyDescent="0.25">
      <c r="C25" s="4" t="s">
        <v>7</v>
      </c>
    </row>
    <row r="26" spans="1:32" ht="15.75" x14ac:dyDescent="0.25">
      <c r="C26" s="13" t="s">
        <v>28</v>
      </c>
      <c r="D26" s="35">
        <v>1</v>
      </c>
      <c r="E26" s="9"/>
      <c r="F26">
        <f>D26*E26</f>
        <v>0</v>
      </c>
    </row>
    <row r="27" spans="1:32" ht="31.5" x14ac:dyDescent="0.25">
      <c r="C27" s="13" t="s">
        <v>29</v>
      </c>
      <c r="D27">
        <v>0.5</v>
      </c>
      <c r="E27" s="9"/>
      <c r="F27">
        <f>D27*E27</f>
        <v>0</v>
      </c>
    </row>
    <row r="28" spans="1:32" ht="15.75" thickBot="1" x14ac:dyDescent="0.3">
      <c r="C28" s="6"/>
    </row>
    <row r="29" spans="1:32" ht="30.75" thickBot="1" x14ac:dyDescent="0.4">
      <c r="A29" s="14"/>
      <c r="B29" s="15"/>
      <c r="C29" s="16" t="s">
        <v>31</v>
      </c>
      <c r="D29" s="15"/>
      <c r="E29" s="46">
        <v>0.5</v>
      </c>
      <c r="F29" s="15"/>
      <c r="G29" s="11">
        <f>IF(SUM(F30:F32)&lt;E29,SUM(F30:F32),E29)</f>
        <v>0</v>
      </c>
    </row>
    <row r="30" spans="1:32" ht="19.5" customHeight="1" x14ac:dyDescent="0.25">
      <c r="C30" s="22" t="s">
        <v>32</v>
      </c>
    </row>
    <row r="31" spans="1:32" x14ac:dyDescent="0.25">
      <c r="C31" s="21" t="s">
        <v>57</v>
      </c>
      <c r="D31">
        <v>0.25</v>
      </c>
      <c r="E31" s="9"/>
      <c r="F31">
        <f>D31*E31</f>
        <v>0</v>
      </c>
    </row>
    <row r="32" spans="1:32" x14ac:dyDescent="0.25">
      <c r="C32" s="21" t="s">
        <v>58</v>
      </c>
      <c r="D32">
        <v>0.15</v>
      </c>
      <c r="E32" s="9"/>
      <c r="F32">
        <f>D32*E32</f>
        <v>0</v>
      </c>
      <c r="H32" s="1"/>
      <c r="K32" s="1"/>
      <c r="N32" s="1"/>
      <c r="Q32" s="1"/>
      <c r="T32" s="1"/>
      <c r="W32" s="1"/>
      <c r="Z32" s="1"/>
      <c r="AC32" s="1"/>
      <c r="AF32" s="1"/>
    </row>
    <row r="33" spans="1:11" ht="15.75" thickBot="1" x14ac:dyDescent="0.3">
      <c r="C33" s="6"/>
    </row>
    <row r="34" spans="1:11" ht="29.25" customHeight="1" thickBot="1" x14ac:dyDescent="0.4">
      <c r="A34" s="28"/>
      <c r="B34" s="67" t="s">
        <v>59</v>
      </c>
      <c r="C34" s="67"/>
      <c r="D34" s="29"/>
      <c r="E34" s="45">
        <v>6.5</v>
      </c>
      <c r="F34" s="15"/>
      <c r="G34" s="11">
        <f>IF(SUM(G35:G57)&lt;E34,SUM(G35:G57),E34)</f>
        <v>0</v>
      </c>
    </row>
    <row r="35" spans="1:11" ht="24" thickBot="1" x14ac:dyDescent="0.4">
      <c r="A35" s="30"/>
      <c r="B35" s="72" t="s">
        <v>10</v>
      </c>
      <c r="C35" s="72"/>
      <c r="D35" s="31"/>
      <c r="E35" s="32"/>
      <c r="F35" s="27" t="s">
        <v>13</v>
      </c>
      <c r="G35" s="20">
        <f>SUM(F36:F41)</f>
        <v>0</v>
      </c>
      <c r="H35" s="1"/>
    </row>
    <row r="36" spans="1:11" x14ac:dyDescent="0.25">
      <c r="C36" s="21" t="s">
        <v>21</v>
      </c>
      <c r="D36">
        <v>1.5</v>
      </c>
      <c r="E36" s="19"/>
      <c r="F36">
        <f>D36*E36</f>
        <v>0</v>
      </c>
    </row>
    <row r="37" spans="1:11" x14ac:dyDescent="0.25">
      <c r="C37" s="21" t="s">
        <v>22</v>
      </c>
      <c r="D37">
        <v>1.2</v>
      </c>
      <c r="E37" s="9"/>
      <c r="F37">
        <f>D37*E37</f>
        <v>0</v>
      </c>
    </row>
    <row r="38" spans="1:11" x14ac:dyDescent="0.25">
      <c r="C38" s="21" t="s">
        <v>23</v>
      </c>
      <c r="D38">
        <v>1.2</v>
      </c>
      <c r="E38" s="9"/>
      <c r="F38">
        <f t="shared" ref="F38:F41" si="0">D38*E38</f>
        <v>0</v>
      </c>
    </row>
    <row r="39" spans="1:11" x14ac:dyDescent="0.25">
      <c r="C39" s="21" t="s">
        <v>24</v>
      </c>
      <c r="D39" s="35">
        <v>1</v>
      </c>
      <c r="E39" s="9"/>
      <c r="F39">
        <f t="shared" si="0"/>
        <v>0</v>
      </c>
    </row>
    <row r="40" spans="1:11" x14ac:dyDescent="0.25">
      <c r="C40" s="44" t="s">
        <v>25</v>
      </c>
      <c r="D40" s="35">
        <v>1</v>
      </c>
      <c r="E40" s="9"/>
      <c r="F40">
        <f t="shared" si="0"/>
        <v>0</v>
      </c>
    </row>
    <row r="41" spans="1:11" ht="17.25" customHeight="1" thickBot="1" x14ac:dyDescent="0.3">
      <c r="C41" s="21" t="s">
        <v>60</v>
      </c>
      <c r="D41" s="35">
        <v>1</v>
      </c>
      <c r="E41" s="33"/>
      <c r="F41">
        <f t="shared" si="0"/>
        <v>0</v>
      </c>
    </row>
    <row r="42" spans="1:11" ht="24" thickBot="1" x14ac:dyDescent="0.4">
      <c r="A42" s="30"/>
      <c r="B42" s="71" t="s">
        <v>8</v>
      </c>
      <c r="C42" s="71"/>
      <c r="D42" s="31"/>
      <c r="E42" s="32"/>
      <c r="F42" s="27" t="s">
        <v>14</v>
      </c>
      <c r="G42" s="20">
        <f>SUM(F43:F44)</f>
        <v>0</v>
      </c>
    </row>
    <row r="43" spans="1:11" ht="18.75" customHeight="1" x14ac:dyDescent="0.25">
      <c r="C43" s="23" t="s">
        <v>61</v>
      </c>
      <c r="D43">
        <v>1</v>
      </c>
      <c r="E43" s="19"/>
      <c r="F43">
        <f>D43*E43</f>
        <v>0</v>
      </c>
    </row>
    <row r="44" spans="1:11" ht="15.75" thickBot="1" x14ac:dyDescent="0.3">
      <c r="C44" s="23" t="s">
        <v>62</v>
      </c>
      <c r="D44">
        <v>0.5</v>
      </c>
      <c r="E44" s="33"/>
      <c r="F44">
        <f>D44*E44</f>
        <v>0</v>
      </c>
    </row>
    <row r="45" spans="1:11" ht="36" customHeight="1" thickBot="1" x14ac:dyDescent="0.4">
      <c r="A45" s="30"/>
      <c r="B45" s="70" t="s">
        <v>33</v>
      </c>
      <c r="C45" s="70"/>
      <c r="D45" s="31"/>
      <c r="E45" s="42">
        <v>1.5</v>
      </c>
      <c r="F45" s="27" t="s">
        <v>15</v>
      </c>
      <c r="G45" s="11">
        <f>IF(SUM(F46:F48)&lt;E45,SUM(F46:F48),E45)</f>
        <v>0</v>
      </c>
      <c r="K45" s="35"/>
    </row>
    <row r="46" spans="1:11" ht="32.25" customHeight="1" x14ac:dyDescent="0.25">
      <c r="C46" s="23" t="s">
        <v>20</v>
      </c>
      <c r="D46" s="35">
        <v>1.5</v>
      </c>
      <c r="E46" s="19"/>
      <c r="F46">
        <f>D46*E46</f>
        <v>0</v>
      </c>
    </row>
    <row r="47" spans="1:11" ht="30" x14ac:dyDescent="0.25">
      <c r="C47" s="23" t="s">
        <v>63</v>
      </c>
      <c r="D47" s="1">
        <v>0.75</v>
      </c>
      <c r="E47" s="9"/>
      <c r="F47">
        <f>D47*E47</f>
        <v>0</v>
      </c>
    </row>
    <row r="48" spans="1:11" ht="30.75" thickBot="1" x14ac:dyDescent="0.3">
      <c r="C48" s="23" t="s">
        <v>64</v>
      </c>
      <c r="D48">
        <v>0.25</v>
      </c>
      <c r="E48" s="33"/>
      <c r="F48">
        <f>D48*E48</f>
        <v>0</v>
      </c>
    </row>
    <row r="49" spans="1:7" ht="33.75" customHeight="1" thickBot="1" x14ac:dyDescent="0.4">
      <c r="A49" s="30"/>
      <c r="B49" s="66" t="s">
        <v>19</v>
      </c>
      <c r="C49" s="66"/>
      <c r="D49" s="31"/>
      <c r="E49" s="61">
        <v>0.5</v>
      </c>
      <c r="F49" s="27" t="s">
        <v>16</v>
      </c>
      <c r="G49" s="11">
        <f>IF(SUM(F50:F52)&lt;E49,SUM(F50:F52),E49)</f>
        <v>0</v>
      </c>
    </row>
    <row r="50" spans="1:7" x14ac:dyDescent="0.25">
      <c r="C50" s="23" t="s">
        <v>26</v>
      </c>
      <c r="D50" s="35">
        <v>0.5</v>
      </c>
      <c r="E50" s="19"/>
      <c r="F50">
        <f>D50*E50</f>
        <v>0</v>
      </c>
    </row>
    <row r="51" spans="1:7" ht="31.5" customHeight="1" x14ac:dyDescent="0.25">
      <c r="C51" s="23" t="s">
        <v>65</v>
      </c>
      <c r="D51" s="1">
        <v>0.25</v>
      </c>
      <c r="E51" s="9"/>
      <c r="F51">
        <f>D51*E51</f>
        <v>0</v>
      </c>
    </row>
    <row r="52" spans="1:7" ht="30.75" thickBot="1" x14ac:dyDescent="0.3">
      <c r="C52" s="21" t="s">
        <v>66</v>
      </c>
      <c r="D52">
        <v>0.15</v>
      </c>
      <c r="E52" s="33"/>
      <c r="F52">
        <f>D52*E52</f>
        <v>0</v>
      </c>
    </row>
    <row r="53" spans="1:7" ht="32.25" customHeight="1" thickBot="1" x14ac:dyDescent="0.4">
      <c r="A53" s="30"/>
      <c r="B53" s="70" t="s">
        <v>67</v>
      </c>
      <c r="C53" s="70"/>
      <c r="D53" s="31"/>
      <c r="E53" s="41">
        <v>3</v>
      </c>
      <c r="F53" s="27" t="s">
        <v>17</v>
      </c>
      <c r="G53" s="11">
        <f>IF(SUM(F54:F56)&lt;E53,SUM(F54:F56),E53)</f>
        <v>0</v>
      </c>
    </row>
    <row r="54" spans="1:7" ht="31.5" customHeight="1" x14ac:dyDescent="0.25">
      <c r="C54" s="23" t="s">
        <v>72</v>
      </c>
      <c r="D54">
        <v>0.5</v>
      </c>
      <c r="E54" s="19"/>
      <c r="F54">
        <f>D54*E54</f>
        <v>0</v>
      </c>
    </row>
    <row r="55" spans="1:7" ht="30" x14ac:dyDescent="0.25">
      <c r="C55" s="23" t="s">
        <v>73</v>
      </c>
      <c r="D55">
        <v>0.5</v>
      </c>
      <c r="E55" s="9"/>
      <c r="F55">
        <f>D55*E55</f>
        <v>0</v>
      </c>
    </row>
    <row r="56" spans="1:7" ht="33.75" customHeight="1" thickBot="1" x14ac:dyDescent="0.3">
      <c r="C56" s="21" t="s">
        <v>74</v>
      </c>
      <c r="D56">
        <v>0.25</v>
      </c>
      <c r="E56" s="33"/>
      <c r="F56">
        <f>D56*E56</f>
        <v>0</v>
      </c>
    </row>
    <row r="57" spans="1:7" ht="33.75" customHeight="1" thickBot="1" x14ac:dyDescent="0.4">
      <c r="A57" s="30"/>
      <c r="B57" s="70" t="s">
        <v>68</v>
      </c>
      <c r="C57" s="70"/>
      <c r="D57" s="31"/>
      <c r="E57" s="31">
        <v>2</v>
      </c>
      <c r="F57" s="40" t="s">
        <v>18</v>
      </c>
      <c r="G57" s="39">
        <f>IF(SUM(F58:F60)&lt;E57,SUM(F58:F60),E57)</f>
        <v>0</v>
      </c>
    </row>
    <row r="58" spans="1:7" ht="23.25" customHeight="1" x14ac:dyDescent="0.25">
      <c r="C58" s="23" t="s">
        <v>70</v>
      </c>
      <c r="D58">
        <v>0.5</v>
      </c>
      <c r="E58" s="37"/>
      <c r="F58">
        <f>D58*E58</f>
        <v>0</v>
      </c>
    </row>
    <row r="59" spans="1:7" ht="27.75" customHeight="1" x14ac:dyDescent="0.25">
      <c r="C59" s="23" t="s">
        <v>69</v>
      </c>
      <c r="D59">
        <v>0.25</v>
      </c>
      <c r="E59" s="37"/>
      <c r="F59">
        <f>IF((E59*D59)&lt;0.8,(E59*D59),0.8)</f>
        <v>0</v>
      </c>
    </row>
    <row r="60" spans="1:7" ht="30.75" thickBot="1" x14ac:dyDescent="0.3">
      <c r="C60" s="24" t="s">
        <v>71</v>
      </c>
      <c r="D60">
        <v>0.15</v>
      </c>
      <c r="E60" s="38"/>
      <c r="F60" s="43">
        <f>IF((E60*D60)&lt;0.6,(E60*D60),0.6)</f>
        <v>0</v>
      </c>
    </row>
    <row r="61" spans="1:7" ht="55.5" customHeight="1" thickBot="1" x14ac:dyDescent="0.55000000000000004">
      <c r="A61" s="14"/>
      <c r="B61" s="68" t="s">
        <v>11</v>
      </c>
      <c r="C61" s="69"/>
      <c r="D61" s="15"/>
      <c r="E61" s="17"/>
      <c r="F61" s="36"/>
      <c r="G61" s="18">
        <f>G34+G29+G24+G7</f>
        <v>0</v>
      </c>
    </row>
    <row r="62" spans="1:7" x14ac:dyDescent="0.25">
      <c r="C62" s="7"/>
    </row>
    <row r="63" spans="1:7" x14ac:dyDescent="0.25">
      <c r="C63" s="8"/>
    </row>
    <row r="64" spans="1:7" x14ac:dyDescent="0.25">
      <c r="C64" s="7"/>
    </row>
    <row r="65" spans="3:3" x14ac:dyDescent="0.25">
      <c r="C65" s="7"/>
    </row>
    <row r="66" spans="3:3" x14ac:dyDescent="0.25">
      <c r="C66" s="7"/>
    </row>
    <row r="67" spans="3:3" x14ac:dyDescent="0.25">
      <c r="C67" s="7"/>
    </row>
    <row r="68" spans="3:3" x14ac:dyDescent="0.25">
      <c r="C68" s="7"/>
    </row>
    <row r="69" spans="3:3" x14ac:dyDescent="0.25">
      <c r="C69" s="7"/>
    </row>
    <row r="70" spans="3:3" x14ac:dyDescent="0.25">
      <c r="C70" s="7"/>
    </row>
    <row r="71" spans="3:3" x14ac:dyDescent="0.25">
      <c r="C71" s="7"/>
    </row>
    <row r="72" spans="3:3" x14ac:dyDescent="0.25">
      <c r="C72" s="7"/>
    </row>
    <row r="73" spans="3:3" x14ac:dyDescent="0.25">
      <c r="C73" s="8"/>
    </row>
    <row r="74" spans="3:3" x14ac:dyDescent="0.25">
      <c r="C74" s="7"/>
    </row>
    <row r="75" spans="3:3" x14ac:dyDescent="0.25">
      <c r="C75" s="7"/>
    </row>
    <row r="76" spans="3:3" x14ac:dyDescent="0.25">
      <c r="C76" s="7"/>
    </row>
    <row r="77" spans="3:3" x14ac:dyDescent="0.25">
      <c r="C77" s="7"/>
    </row>
    <row r="78" spans="3:3" x14ac:dyDescent="0.25">
      <c r="C78" s="8"/>
    </row>
    <row r="79" spans="3:3" x14ac:dyDescent="0.25">
      <c r="C79" s="7"/>
    </row>
    <row r="80" spans="3:3" x14ac:dyDescent="0.25">
      <c r="C80" s="7"/>
    </row>
    <row r="81" spans="3:3" x14ac:dyDescent="0.25">
      <c r="C81" s="7"/>
    </row>
    <row r="82" spans="3:3" x14ac:dyDescent="0.25">
      <c r="C82" s="8"/>
    </row>
    <row r="83" spans="3:3" x14ac:dyDescent="0.25">
      <c r="C83" s="7"/>
    </row>
    <row r="84" spans="3:3" x14ac:dyDescent="0.25">
      <c r="C84" s="7"/>
    </row>
    <row r="85" spans="3:3" x14ac:dyDescent="0.25">
      <c r="C85" s="7"/>
    </row>
    <row r="86" spans="3:3" x14ac:dyDescent="0.25">
      <c r="C86" s="7"/>
    </row>
    <row r="87" spans="3:3" x14ac:dyDescent="0.25">
      <c r="C87" s="7"/>
    </row>
    <row r="88" spans="3:3" x14ac:dyDescent="0.25">
      <c r="C88" s="8"/>
    </row>
    <row r="89" spans="3:3" x14ac:dyDescent="0.25">
      <c r="C89" s="7"/>
    </row>
    <row r="90" spans="3:3" x14ac:dyDescent="0.25">
      <c r="C90" s="7"/>
    </row>
    <row r="91" spans="3:3" x14ac:dyDescent="0.25">
      <c r="C91" s="7"/>
    </row>
    <row r="92" spans="3:3" x14ac:dyDescent="0.25">
      <c r="C92" s="8"/>
    </row>
  </sheetData>
  <sheetProtection formatCells="0"/>
  <mergeCells count="13">
    <mergeCell ref="B61:C61"/>
    <mergeCell ref="B19:C19"/>
    <mergeCell ref="B57:C57"/>
    <mergeCell ref="B53:C53"/>
    <mergeCell ref="B45:C45"/>
    <mergeCell ref="B42:C42"/>
    <mergeCell ref="B35:C35"/>
    <mergeCell ref="A7:C7"/>
    <mergeCell ref="B9:C9"/>
    <mergeCell ref="B14:C14"/>
    <mergeCell ref="B24:C24"/>
    <mergeCell ref="B49:C49"/>
    <mergeCell ref="B34:C34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"/>
  <sheetViews>
    <sheetView tabSelected="1" workbookViewId="0">
      <selection activeCell="L10" sqref="L10"/>
    </sheetView>
  </sheetViews>
  <sheetFormatPr defaultRowHeight="15.75" x14ac:dyDescent="0.25"/>
  <cols>
    <col min="3" max="3" width="52.85546875" customWidth="1"/>
    <col min="4" max="4" width="13" style="57" customWidth="1"/>
    <col min="7" max="7" width="11.7109375" customWidth="1"/>
    <col min="11" max="11" width="9.85546875" customWidth="1"/>
  </cols>
  <sheetData>
    <row r="1" spans="1:12" ht="26.25" x14ac:dyDescent="0.4">
      <c r="A1" s="2" t="s">
        <v>42</v>
      </c>
    </row>
    <row r="2" spans="1:12" ht="21" x14ac:dyDescent="0.35">
      <c r="A2" s="3" t="s">
        <v>45</v>
      </c>
    </row>
    <row r="3" spans="1:12" ht="48.75" customHeight="1" x14ac:dyDescent="0.35">
      <c r="A3" s="73" t="s">
        <v>44</v>
      </c>
      <c r="B3" s="73"/>
      <c r="C3" s="73"/>
      <c r="D3" s="73"/>
      <c r="E3" s="73"/>
      <c r="F3" s="73"/>
      <c r="G3" s="73"/>
      <c r="H3" s="73"/>
    </row>
    <row r="4" spans="1:12" ht="21" x14ac:dyDescent="0.35">
      <c r="A4" s="56" t="s">
        <v>41</v>
      </c>
    </row>
    <row r="6" spans="1:12" ht="28.5" x14ac:dyDescent="0.45">
      <c r="A6" s="25" t="s">
        <v>0</v>
      </c>
    </row>
    <row r="7" spans="1:12" ht="28.5" x14ac:dyDescent="0.45">
      <c r="A7" s="25" t="s">
        <v>43</v>
      </c>
    </row>
    <row r="8" spans="1:12" ht="28.5" x14ac:dyDescent="0.45">
      <c r="A8" s="25" t="s">
        <v>3</v>
      </c>
    </row>
    <row r="9" spans="1:12" ht="63.75" x14ac:dyDescent="0.3">
      <c r="B9" s="49"/>
      <c r="C9" s="51" t="s">
        <v>40</v>
      </c>
      <c r="D9" s="59" t="s">
        <v>46</v>
      </c>
      <c r="E9" s="54" t="s">
        <v>34</v>
      </c>
      <c r="F9" s="55" t="s">
        <v>35</v>
      </c>
      <c r="G9" s="54" t="s">
        <v>39</v>
      </c>
      <c r="J9" s="53"/>
      <c r="K9" s="52" t="s">
        <v>38</v>
      </c>
      <c r="L9" s="52" t="s">
        <v>37</v>
      </c>
    </row>
    <row r="10" spans="1:12" x14ac:dyDescent="0.25">
      <c r="B10" s="49">
        <v>1</v>
      </c>
      <c r="C10" s="49"/>
      <c r="D10" s="58"/>
      <c r="E10" s="49">
        <f>D10/15</f>
        <v>0</v>
      </c>
      <c r="F10" s="49"/>
      <c r="G10" s="49">
        <f>F10*E10</f>
        <v>0</v>
      </c>
      <c r="J10" s="53"/>
      <c r="K10" s="53">
        <f>SUM(G10:G687)</f>
        <v>0</v>
      </c>
      <c r="L10" s="53">
        <f>SUM(E10:E687)</f>
        <v>0</v>
      </c>
    </row>
    <row r="11" spans="1:12" ht="17.25" customHeight="1" x14ac:dyDescent="0.35">
      <c r="B11" s="49">
        <v>2</v>
      </c>
      <c r="C11" s="50"/>
      <c r="D11" s="58"/>
      <c r="E11" s="49">
        <f t="shared" ref="E11:E47" si="0">D11/15</f>
        <v>0</v>
      </c>
      <c r="F11" s="49"/>
      <c r="G11" s="49">
        <f t="shared" ref="G11:G47" si="1">F11*E11</f>
        <v>0</v>
      </c>
      <c r="J11" s="53" t="s">
        <v>36</v>
      </c>
      <c r="K11" s="53" t="e">
        <f>K10/L10</f>
        <v>#DIV/0!</v>
      </c>
      <c r="L11" s="53"/>
    </row>
    <row r="12" spans="1:12" x14ac:dyDescent="0.25">
      <c r="B12" s="49">
        <v>3</v>
      </c>
      <c r="C12" s="49"/>
      <c r="D12" s="58"/>
      <c r="E12" s="49">
        <f t="shared" si="0"/>
        <v>0</v>
      </c>
      <c r="F12" s="49"/>
      <c r="G12" s="49">
        <f t="shared" si="1"/>
        <v>0</v>
      </c>
    </row>
    <row r="13" spans="1:12" x14ac:dyDescent="0.25">
      <c r="B13" s="49">
        <v>4</v>
      </c>
      <c r="C13" s="49"/>
      <c r="D13" s="58"/>
      <c r="E13" s="49">
        <f t="shared" si="0"/>
        <v>0</v>
      </c>
      <c r="F13" s="49"/>
      <c r="G13" s="49">
        <f t="shared" si="1"/>
        <v>0</v>
      </c>
    </row>
    <row r="14" spans="1:12" x14ac:dyDescent="0.25">
      <c r="B14" s="49">
        <v>5</v>
      </c>
      <c r="C14" s="49"/>
      <c r="D14" s="58"/>
      <c r="E14" s="49">
        <f t="shared" si="0"/>
        <v>0</v>
      </c>
      <c r="F14" s="49"/>
      <c r="G14" s="49">
        <f t="shared" si="1"/>
        <v>0</v>
      </c>
    </row>
    <row r="15" spans="1:12" x14ac:dyDescent="0.25">
      <c r="B15" s="49">
        <v>6</v>
      </c>
      <c r="C15" s="49"/>
      <c r="D15" s="58"/>
      <c r="E15" s="49">
        <f t="shared" si="0"/>
        <v>0</v>
      </c>
      <c r="F15" s="49"/>
      <c r="G15" s="49">
        <f t="shared" si="1"/>
        <v>0</v>
      </c>
    </row>
    <row r="16" spans="1:12" x14ac:dyDescent="0.25">
      <c r="B16" s="49">
        <v>7</v>
      </c>
      <c r="C16" s="49"/>
      <c r="D16" s="58"/>
      <c r="E16" s="49">
        <f t="shared" si="0"/>
        <v>0</v>
      </c>
      <c r="F16" s="49"/>
      <c r="G16" s="49">
        <f t="shared" si="1"/>
        <v>0</v>
      </c>
    </row>
    <row r="17" spans="2:7" x14ac:dyDescent="0.25">
      <c r="B17" s="49">
        <v>8</v>
      </c>
      <c r="C17" s="49"/>
      <c r="D17" s="58"/>
      <c r="E17" s="49">
        <f t="shared" si="0"/>
        <v>0</v>
      </c>
      <c r="F17" s="49"/>
      <c r="G17" s="49">
        <f t="shared" si="1"/>
        <v>0</v>
      </c>
    </row>
    <row r="18" spans="2:7" x14ac:dyDescent="0.25">
      <c r="B18" s="49">
        <v>9</v>
      </c>
      <c r="C18" s="49"/>
      <c r="D18" s="58"/>
      <c r="E18" s="49">
        <f t="shared" si="0"/>
        <v>0</v>
      </c>
      <c r="F18" s="49"/>
      <c r="G18" s="49">
        <f t="shared" si="1"/>
        <v>0</v>
      </c>
    </row>
    <row r="19" spans="2:7" x14ac:dyDescent="0.25">
      <c r="B19" s="49">
        <v>10</v>
      </c>
      <c r="C19" s="49"/>
      <c r="D19" s="58"/>
      <c r="E19" s="49">
        <f t="shared" si="0"/>
        <v>0</v>
      </c>
      <c r="F19" s="49"/>
      <c r="G19" s="49">
        <f t="shared" si="1"/>
        <v>0</v>
      </c>
    </row>
    <row r="20" spans="2:7" x14ac:dyDescent="0.25">
      <c r="B20" s="49">
        <v>11</v>
      </c>
      <c r="C20" s="49"/>
      <c r="D20" s="58"/>
      <c r="E20" s="49">
        <f t="shared" si="0"/>
        <v>0</v>
      </c>
      <c r="F20" s="49"/>
      <c r="G20" s="49">
        <f t="shared" si="1"/>
        <v>0</v>
      </c>
    </row>
    <row r="21" spans="2:7" x14ac:dyDescent="0.25">
      <c r="B21" s="49">
        <v>12</v>
      </c>
      <c r="C21" s="49"/>
      <c r="D21" s="58"/>
      <c r="E21" s="49">
        <f t="shared" si="0"/>
        <v>0</v>
      </c>
      <c r="F21" s="49"/>
      <c r="G21" s="49">
        <f t="shared" si="1"/>
        <v>0</v>
      </c>
    </row>
    <row r="22" spans="2:7" x14ac:dyDescent="0.25">
      <c r="B22" s="49">
        <v>13</v>
      </c>
      <c r="C22" s="49"/>
      <c r="D22" s="58"/>
      <c r="E22" s="49">
        <f t="shared" si="0"/>
        <v>0</v>
      </c>
      <c r="F22" s="49"/>
      <c r="G22" s="49">
        <f t="shared" si="1"/>
        <v>0</v>
      </c>
    </row>
    <row r="23" spans="2:7" x14ac:dyDescent="0.25">
      <c r="B23" s="49">
        <v>14</v>
      </c>
      <c r="C23" s="49"/>
      <c r="D23" s="58"/>
      <c r="E23" s="49">
        <f t="shared" si="0"/>
        <v>0</v>
      </c>
      <c r="F23" s="49"/>
      <c r="G23" s="49">
        <f t="shared" si="1"/>
        <v>0</v>
      </c>
    </row>
    <row r="24" spans="2:7" x14ac:dyDescent="0.25">
      <c r="B24" s="49">
        <v>15</v>
      </c>
      <c r="C24" s="49"/>
      <c r="D24" s="58"/>
      <c r="E24" s="49">
        <f t="shared" si="0"/>
        <v>0</v>
      </c>
      <c r="F24" s="49"/>
      <c r="G24" s="49">
        <f t="shared" si="1"/>
        <v>0</v>
      </c>
    </row>
    <row r="25" spans="2:7" x14ac:dyDescent="0.25">
      <c r="B25" s="49">
        <v>16</v>
      </c>
      <c r="C25" s="49"/>
      <c r="D25" s="58"/>
      <c r="E25" s="49">
        <f t="shared" si="0"/>
        <v>0</v>
      </c>
      <c r="F25" s="49"/>
      <c r="G25" s="49">
        <f t="shared" si="1"/>
        <v>0</v>
      </c>
    </row>
    <row r="26" spans="2:7" x14ac:dyDescent="0.25">
      <c r="B26" s="49">
        <v>17</v>
      </c>
      <c r="C26" s="49"/>
      <c r="D26" s="58"/>
      <c r="E26" s="49">
        <f t="shared" si="0"/>
        <v>0</v>
      </c>
      <c r="F26" s="49"/>
      <c r="G26" s="49">
        <f t="shared" si="1"/>
        <v>0</v>
      </c>
    </row>
    <row r="27" spans="2:7" x14ac:dyDescent="0.25">
      <c r="B27" s="49">
        <v>18</v>
      </c>
      <c r="C27" s="49"/>
      <c r="D27" s="58"/>
      <c r="E27" s="49">
        <f t="shared" si="0"/>
        <v>0</v>
      </c>
      <c r="F27" s="49"/>
      <c r="G27" s="49">
        <f t="shared" si="1"/>
        <v>0</v>
      </c>
    </row>
    <row r="28" spans="2:7" x14ac:dyDescent="0.25">
      <c r="B28" s="49">
        <v>19</v>
      </c>
      <c r="C28" s="49"/>
      <c r="D28" s="58"/>
      <c r="E28" s="49">
        <f t="shared" si="0"/>
        <v>0</v>
      </c>
      <c r="F28" s="49"/>
      <c r="G28" s="49">
        <f t="shared" si="1"/>
        <v>0</v>
      </c>
    </row>
    <row r="29" spans="2:7" x14ac:dyDescent="0.25">
      <c r="B29" s="49">
        <v>20</v>
      </c>
      <c r="C29" s="49"/>
      <c r="D29" s="58"/>
      <c r="E29" s="49">
        <f t="shared" si="0"/>
        <v>0</v>
      </c>
      <c r="F29" s="49"/>
      <c r="G29" s="49">
        <f t="shared" si="1"/>
        <v>0</v>
      </c>
    </row>
    <row r="30" spans="2:7" x14ac:dyDescent="0.25">
      <c r="B30" s="49">
        <v>21</v>
      </c>
      <c r="C30" s="49"/>
      <c r="D30" s="58"/>
      <c r="E30" s="49">
        <f t="shared" si="0"/>
        <v>0</v>
      </c>
      <c r="F30" s="49"/>
      <c r="G30" s="49">
        <f t="shared" si="1"/>
        <v>0</v>
      </c>
    </row>
    <row r="31" spans="2:7" x14ac:dyDescent="0.25">
      <c r="B31" s="49">
        <v>22</v>
      </c>
      <c r="C31" s="49"/>
      <c r="D31" s="58"/>
      <c r="E31" s="49">
        <f t="shared" si="0"/>
        <v>0</v>
      </c>
      <c r="F31" s="49"/>
      <c r="G31" s="49">
        <f t="shared" si="1"/>
        <v>0</v>
      </c>
    </row>
    <row r="32" spans="2:7" x14ac:dyDescent="0.25">
      <c r="B32" s="49">
        <v>23</v>
      </c>
      <c r="C32" s="49"/>
      <c r="D32" s="58"/>
      <c r="E32" s="49">
        <f t="shared" si="0"/>
        <v>0</v>
      </c>
      <c r="F32" s="49"/>
      <c r="G32" s="49">
        <f t="shared" si="1"/>
        <v>0</v>
      </c>
    </row>
    <row r="33" spans="2:33" x14ac:dyDescent="0.25">
      <c r="B33" s="49">
        <v>24</v>
      </c>
      <c r="C33" s="49"/>
      <c r="D33" s="58"/>
      <c r="E33" s="49">
        <f t="shared" si="0"/>
        <v>0</v>
      </c>
      <c r="F33" s="49"/>
      <c r="G33" s="49">
        <f t="shared" si="1"/>
        <v>0</v>
      </c>
    </row>
    <row r="34" spans="2:33" x14ac:dyDescent="0.25">
      <c r="B34" s="49">
        <v>25</v>
      </c>
      <c r="C34" s="49"/>
      <c r="D34" s="58"/>
      <c r="E34" s="49">
        <f t="shared" si="0"/>
        <v>0</v>
      </c>
      <c r="F34" s="49"/>
      <c r="G34" s="49">
        <f t="shared" si="1"/>
        <v>0</v>
      </c>
    </row>
    <row r="35" spans="2:33" x14ac:dyDescent="0.25">
      <c r="B35" s="49">
        <v>26</v>
      </c>
      <c r="C35" s="49"/>
      <c r="D35" s="58"/>
      <c r="E35" s="49">
        <f t="shared" si="0"/>
        <v>0</v>
      </c>
      <c r="F35" s="49"/>
      <c r="G35" s="49">
        <f t="shared" si="1"/>
        <v>0</v>
      </c>
    </row>
    <row r="36" spans="2:33" x14ac:dyDescent="0.25">
      <c r="B36" s="49">
        <v>27</v>
      </c>
      <c r="C36" s="49"/>
      <c r="D36" s="58"/>
      <c r="E36" s="49">
        <f t="shared" si="0"/>
        <v>0</v>
      </c>
      <c r="F36" s="49"/>
      <c r="G36" s="49">
        <f t="shared" si="1"/>
        <v>0</v>
      </c>
    </row>
    <row r="37" spans="2:33" x14ac:dyDescent="0.25">
      <c r="B37" s="49">
        <v>28</v>
      </c>
      <c r="C37" s="49"/>
      <c r="D37" s="58"/>
      <c r="E37" s="49">
        <f t="shared" si="0"/>
        <v>0</v>
      </c>
      <c r="F37" s="49"/>
      <c r="G37" s="49">
        <f t="shared" si="1"/>
        <v>0</v>
      </c>
    </row>
    <row r="38" spans="2:33" x14ac:dyDescent="0.25">
      <c r="B38" s="49">
        <v>29</v>
      </c>
      <c r="C38" s="49"/>
      <c r="D38" s="58"/>
      <c r="E38" s="49">
        <f t="shared" si="0"/>
        <v>0</v>
      </c>
      <c r="F38" s="49"/>
      <c r="G38" s="49">
        <f t="shared" si="1"/>
        <v>0</v>
      </c>
    </row>
    <row r="39" spans="2:33" x14ac:dyDescent="0.25">
      <c r="B39" s="49">
        <v>30</v>
      </c>
      <c r="C39" s="49"/>
      <c r="D39" s="58"/>
      <c r="E39" s="49">
        <f t="shared" si="0"/>
        <v>0</v>
      </c>
      <c r="F39" s="49"/>
      <c r="G39" s="49">
        <f t="shared" si="1"/>
        <v>0</v>
      </c>
    </row>
    <row r="40" spans="2:33" x14ac:dyDescent="0.25">
      <c r="B40" s="49">
        <v>31</v>
      </c>
      <c r="C40" s="49"/>
      <c r="D40" s="58"/>
      <c r="E40" s="49">
        <f t="shared" si="0"/>
        <v>0</v>
      </c>
      <c r="F40" s="49"/>
      <c r="G40" s="49">
        <f t="shared" si="1"/>
        <v>0</v>
      </c>
      <c r="I40" s="1"/>
      <c r="L40" s="1"/>
      <c r="O40" s="1"/>
      <c r="R40" s="1"/>
      <c r="U40" s="1"/>
      <c r="X40" s="1"/>
      <c r="AA40" s="1"/>
      <c r="AD40" s="1"/>
      <c r="AG40" s="1"/>
    </row>
    <row r="41" spans="2:33" x14ac:dyDescent="0.25">
      <c r="B41" s="49">
        <v>32</v>
      </c>
      <c r="C41" s="49"/>
      <c r="D41" s="58"/>
      <c r="E41" s="49">
        <f t="shared" si="0"/>
        <v>0</v>
      </c>
      <c r="F41" s="49"/>
      <c r="G41" s="49">
        <f t="shared" si="1"/>
        <v>0</v>
      </c>
    </row>
    <row r="42" spans="2:33" x14ac:dyDescent="0.25">
      <c r="B42" s="49">
        <v>33</v>
      </c>
      <c r="C42" s="49"/>
      <c r="D42" s="58"/>
      <c r="E42" s="49">
        <f t="shared" si="0"/>
        <v>0</v>
      </c>
      <c r="F42" s="49"/>
      <c r="G42" s="49">
        <f t="shared" si="1"/>
        <v>0</v>
      </c>
    </row>
    <row r="43" spans="2:33" x14ac:dyDescent="0.25">
      <c r="B43" s="49">
        <v>34</v>
      </c>
      <c r="C43" s="49"/>
      <c r="D43" s="58"/>
      <c r="E43" s="49">
        <f t="shared" si="0"/>
        <v>0</v>
      </c>
      <c r="F43" s="49"/>
      <c r="G43" s="49">
        <f t="shared" si="1"/>
        <v>0</v>
      </c>
      <c r="I43" s="1"/>
    </row>
    <row r="44" spans="2:33" x14ac:dyDescent="0.25">
      <c r="B44" s="49">
        <v>35</v>
      </c>
      <c r="C44" s="49"/>
      <c r="D44" s="58"/>
      <c r="E44" s="49">
        <f t="shared" si="0"/>
        <v>0</v>
      </c>
      <c r="F44" s="49"/>
      <c r="G44" s="49">
        <f t="shared" si="1"/>
        <v>0</v>
      </c>
    </row>
    <row r="45" spans="2:33" x14ac:dyDescent="0.25">
      <c r="B45" s="49">
        <v>36</v>
      </c>
      <c r="C45" s="49"/>
      <c r="D45" s="58"/>
      <c r="E45" s="49">
        <f t="shared" si="0"/>
        <v>0</v>
      </c>
      <c r="F45" s="49"/>
      <c r="G45" s="49">
        <f t="shared" si="1"/>
        <v>0</v>
      </c>
    </row>
    <row r="46" spans="2:33" x14ac:dyDescent="0.25">
      <c r="B46" s="49">
        <v>37</v>
      </c>
      <c r="C46" s="49"/>
      <c r="D46" s="58"/>
      <c r="E46" s="49">
        <f t="shared" si="0"/>
        <v>0</v>
      </c>
      <c r="F46" s="49"/>
      <c r="G46" s="49">
        <f t="shared" si="1"/>
        <v>0</v>
      </c>
    </row>
    <row r="47" spans="2:33" x14ac:dyDescent="0.25">
      <c r="B47" s="49">
        <v>38</v>
      </c>
      <c r="C47" s="49"/>
      <c r="D47" s="58"/>
      <c r="E47" s="49">
        <f t="shared" si="0"/>
        <v>0</v>
      </c>
      <c r="F47" s="49"/>
      <c r="G47" s="49">
        <f t="shared" si="1"/>
        <v>0</v>
      </c>
    </row>
  </sheetData>
  <mergeCells count="1">
    <mergeCell ref="A3:H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Pontuação Curriculo</vt:lpstr>
      <vt:lpstr>Coeficiente de Rendimento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Cruz</dc:creator>
  <cp:lastModifiedBy>Marta Monteiro da Costa Cruz</cp:lastModifiedBy>
  <dcterms:created xsi:type="dcterms:W3CDTF">2016-08-07T20:24:45Z</dcterms:created>
  <dcterms:modified xsi:type="dcterms:W3CDTF">2017-10-31T12:56:18Z</dcterms:modified>
</cp:coreProperties>
</file>